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!Abteilung-AF1\HFL-Bereich KatS\002_Projekte\Lern- und Ausbildungshilfe Marsch geschlossener Verbände\"/>
    </mc:Choice>
  </mc:AlternateContent>
  <bookViews>
    <workbookView xWindow="0" yWindow="0" windowWidth="28800" windowHeight="12330"/>
  </bookViews>
  <sheets>
    <sheet name="Berechnungen Marsch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C21" i="2"/>
  <c r="C15" i="2" l="1"/>
  <c r="C17" i="2" s="1"/>
  <c r="C23" i="2" l="1"/>
  <c r="C24" i="2"/>
</calcChain>
</file>

<file path=xl/sharedStrings.xml><?xml version="1.0" encoding="utf-8"?>
<sst xmlns="http://schemas.openxmlformats.org/spreadsheetml/2006/main" count="37" uniqueCount="30">
  <si>
    <t>km</t>
  </si>
  <si>
    <t>m</t>
  </si>
  <si>
    <t>km/h</t>
  </si>
  <si>
    <t>min</t>
  </si>
  <si>
    <t>Fahrzeuganzahl:</t>
  </si>
  <si>
    <t>Fahrzeuglängen:</t>
  </si>
  <si>
    <t>Marschgeschwindigkeit:</t>
  </si>
  <si>
    <t>Fahrzeugabstände:</t>
  </si>
  <si>
    <t>Marschkolonnen:</t>
  </si>
  <si>
    <t>1 Marschkolonne max. 30 Fahrzeuge!</t>
  </si>
  <si>
    <t>Marschkolonnenabstand:</t>
  </si>
  <si>
    <t>Marschlänge:</t>
  </si>
  <si>
    <t>Marschentfernung:</t>
  </si>
  <si>
    <t>Marschzeit:</t>
  </si>
  <si>
    <t>Marschunterbrechungen:</t>
  </si>
  <si>
    <t>alle Marschunterbrechungen aufsummieren</t>
  </si>
  <si>
    <t>Marschabstand:</t>
  </si>
  <si>
    <t>Durchlaufzeit:</t>
  </si>
  <si>
    <t>Sekunden</t>
  </si>
  <si>
    <t>Eingabe von Werten erforderlich</t>
  </si>
  <si>
    <t>x</t>
  </si>
  <si>
    <t>Ausgabe von berechneten Werten</t>
  </si>
  <si>
    <t>genauerer Wert:</t>
  </si>
  <si>
    <t>Standard: 20 km; bei einer Marschkolonne kann dieser Wert ignoriert werden</t>
  </si>
  <si>
    <t>Standard: 7 m; Anhänger mit 2 oder mehr Achsen zählen als Fahrzeug</t>
  </si>
  <si>
    <t>Eingabe von Werten nicht zwingend erforderlich</t>
  </si>
  <si>
    <t>Fahrzeuglängen + Sicherheitsabstand</t>
  </si>
  <si>
    <t>bis zum Eintreffen des ersten fahrzeuges am Auslaufpunkt</t>
  </si>
  <si>
    <t>zwischen einzelnen Marschkolonnen, wenn vorhanden</t>
  </si>
  <si>
    <t>h:min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</si>
</sst>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3" borderId="1" applyNumberFormat="0" applyAlignment="0" applyProtection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3" borderId="2" xfId="2" applyAlignment="1">
      <alignment horizontal="center"/>
    </xf>
    <xf numFmtId="0" fontId="3" fillId="3" borderId="1" xfId="3" applyAlignment="1">
      <alignment horizontal="center"/>
    </xf>
    <xf numFmtId="0" fontId="1" fillId="2" borderId="1" xfId="1" applyAlignment="1">
      <alignment horizontal="center"/>
    </xf>
    <xf numFmtId="0" fontId="4" fillId="0" borderId="0" xfId="4"/>
    <xf numFmtId="0" fontId="5" fillId="0" borderId="0" xfId="0" applyFont="1"/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4" applyAlignment="1"/>
    <xf numFmtId="0" fontId="5" fillId="0" borderId="0" xfId="0" applyFont="1" applyAlignment="1">
      <alignment horizontal="left"/>
    </xf>
    <xf numFmtId="0" fontId="4" fillId="0" borderId="0" xfId="4" applyAlignment="1">
      <alignment horizontal="left"/>
    </xf>
    <xf numFmtId="0" fontId="4" fillId="0" borderId="0" xfId="4" applyAlignment="1">
      <alignment horizontal="right"/>
    </xf>
    <xf numFmtId="164" fontId="2" fillId="3" borderId="2" xfId="2" applyNumberFormat="1" applyAlignment="1">
      <alignment horizontal="center"/>
    </xf>
    <xf numFmtId="0" fontId="0" fillId="0" borderId="0" xfId="0" applyProtection="1"/>
    <xf numFmtId="0" fontId="1" fillId="2" borderId="1" xfId="1" applyAlignment="1" applyProtection="1">
      <alignment horizontal="center"/>
      <protection locked="0"/>
    </xf>
    <xf numFmtId="0" fontId="3" fillId="3" borderId="1" xfId="3" applyAlignment="1" applyProtection="1">
      <alignment horizontal="center"/>
      <protection locked="0"/>
    </xf>
  </cellXfs>
  <cellStyles count="5">
    <cellStyle name="Ausgabe" xfId="2" builtinId="21"/>
    <cellStyle name="Berechnung" xfId="3" builtinId="22"/>
    <cellStyle name="Eingabe" xfId="1" builtinId="20"/>
    <cellStyle name="Erklärender Text" xfId="4" builtinId="5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228600</xdr:colOff>
      <xdr:row>0</xdr:row>
      <xdr:rowOff>0</xdr:rowOff>
    </xdr:from>
    <xdr:to>
      <xdr:col>12</xdr:col>
      <xdr:colOff>186690</xdr:colOff>
      <xdr:row>33</xdr:row>
      <xdr:rowOff>43364</xdr:rowOff>
    </xdr:to>
    <xdr:grpSp>
      <xdr:nvGrpSpPr>
        <xdr:cNvPr id="15" name="Gruppieren 14"/>
        <xdr:cNvGrpSpPr/>
      </xdr:nvGrpSpPr>
      <xdr:grpSpPr>
        <a:xfrm>
          <a:off x="7191375" y="0"/>
          <a:ext cx="1482090" cy="6329864"/>
          <a:chOff x="0" y="0"/>
          <a:chExt cx="1482350" cy="6330303"/>
        </a:xfrm>
      </xdr:grpSpPr>
      <xdr:grpSp>
        <xdr:nvGrpSpPr>
          <xdr:cNvPr id="16" name="Gruppieren 15"/>
          <xdr:cNvGrpSpPr/>
        </xdr:nvGrpSpPr>
        <xdr:grpSpPr>
          <a:xfrm>
            <a:off x="0" y="0"/>
            <a:ext cx="1482350" cy="6258360"/>
            <a:chOff x="0" y="0"/>
            <a:chExt cx="1482350" cy="6258360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6350" y="0"/>
              <a:ext cx="1473200" cy="749300"/>
            </a:xfrm>
            <a:prstGeom prst="rect">
              <a:avLst/>
            </a:prstGeom>
          </xdr:spPr>
        </xdr:pic>
        <xdr:grpSp>
          <xdr:nvGrpSpPr>
            <xdr:cNvPr id="19" name="Gruppieren 18"/>
            <xdr:cNvGrpSpPr/>
          </xdr:nvGrpSpPr>
          <xdr:grpSpPr>
            <a:xfrm>
              <a:off x="0" y="939801"/>
              <a:ext cx="1482350" cy="5318559"/>
              <a:chOff x="0" y="939801"/>
              <a:chExt cx="1482350" cy="5318559"/>
            </a:xfrm>
          </xdr:grpSpPr>
          <xdr:sp macro="" textlink="">
            <xdr:nvSpPr>
              <xdr:cNvPr id="20" name="Rechteck 19"/>
              <xdr:cNvSpPr/>
            </xdr:nvSpPr>
            <xdr:spPr>
              <a:xfrm>
                <a:off x="6350" y="939801"/>
                <a:ext cx="1476000" cy="5318559"/>
              </a:xfrm>
              <a:prstGeom prst="rect">
                <a:avLst/>
              </a:prstGeom>
              <a:solidFill>
                <a:srgbClr val="FF0000"/>
              </a:solidFill>
              <a:ln w="25400" cap="flat" cmpd="sng" algn="ctr">
                <a:solidFill>
                  <a:srgbClr val="FF0000"/>
                </a:solidFill>
                <a:prstDash val="solid"/>
              </a:ln>
              <a:effectLst/>
            </xdr:spPr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/>
              <a:p>
                <a:endParaRPr lang="de-DE"/>
              </a:p>
            </xdr:txBody>
          </xdr:sp>
          <xdr:sp macro="" textlink="">
            <xdr:nvSpPr>
              <xdr:cNvPr id="21" name="Textfeld 2"/>
              <xdr:cNvSpPr txBox="1">
                <a:spLocks noChangeArrowheads="1"/>
              </xdr:cNvSpPr>
            </xdr:nvSpPr>
            <xdr:spPr bwMode="auto">
              <a:xfrm>
                <a:off x="6350" y="2590801"/>
                <a:ext cx="1475740" cy="2333966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  <xdr:txBody>
              <a:bodyPr rot="0" vert="vert270" wrap="square" lIns="91440" tIns="45720" rIns="91440" bIns="45720" anchor="ctr" anchorCtr="0">
                <a:noAutofit/>
              </a:bodyPr>
              <a:lstStyle/>
              <a:p>
                <a:pPr algn="ctr">
                  <a:spcAft>
                    <a:spcPts val="0"/>
                  </a:spcAft>
                </a:pPr>
                <a:r>
                  <a:rPr lang="de-DE" sz="2400">
                    <a:solidFill>
                      <a:srgbClr val="FFFFFF"/>
                    </a:solidFill>
                    <a:effectLst/>
                    <a:latin typeface="The Sans Light-"/>
                    <a:ea typeface="Calibri" panose="020F0502020204030204" pitchFamily="34" charset="0"/>
                    <a:cs typeface="Times New Roman" panose="02020603050405020304" pitchFamily="18" charset="0"/>
                  </a:rPr>
                  <a:t> Berechnungen Marsch</a:t>
                </a:r>
                <a:endParaRPr lang="de-DE" sz="900">
                  <a:effectLst/>
                  <a:latin typeface="Calibri" panose="020F0502020204030204" pitchFamily="34" charset="0"/>
                  <a:ea typeface="Calibri" panose="020F0502020204030204" pitchFamily="34" charset="0"/>
                  <a:cs typeface="Times New Roman" panose="02020603050405020304" pitchFamily="18" charset="0"/>
                </a:endParaRPr>
              </a:p>
            </xdr:txBody>
          </xdr:sp>
          <xdr:grpSp>
            <xdr:nvGrpSpPr>
              <xdr:cNvPr id="22" name="Gruppieren 21"/>
              <xdr:cNvGrpSpPr/>
            </xdr:nvGrpSpPr>
            <xdr:grpSpPr>
              <a:xfrm>
                <a:off x="0" y="1022350"/>
                <a:ext cx="1479809" cy="1308100"/>
                <a:chOff x="0" y="1022350"/>
                <a:chExt cx="1479809" cy="1308100"/>
              </a:xfrm>
            </xdr:grpSpPr>
            <xdr:grpSp>
              <xdr:nvGrpSpPr>
                <xdr:cNvPr id="23" name="Gruppieren 22"/>
                <xdr:cNvGrpSpPr/>
              </xdr:nvGrpSpPr>
              <xdr:grpSpPr>
                <a:xfrm>
                  <a:off x="241300" y="1816100"/>
                  <a:ext cx="987425" cy="514350"/>
                  <a:chOff x="241300" y="1816100"/>
                  <a:chExt cx="987425" cy="514350"/>
                </a:xfrm>
              </xdr:grpSpPr>
              <xdr:cxnSp macro="">
                <xdr:nvCxnSpPr>
                  <xdr:cNvPr id="26" name="Gerade Verbindung 28"/>
                  <xdr:cNvCxnSpPr/>
                </xdr:nvCxnSpPr>
                <xdr:spPr>
                  <a:xfrm>
                    <a:off x="241300" y="1816100"/>
                    <a:ext cx="987425" cy="0"/>
                  </a:xfrm>
                  <a:prstGeom prst="line">
                    <a:avLst/>
                  </a:prstGeom>
                  <a:noFill/>
                  <a:ln w="12700" cap="rnd" cmpd="sng" algn="ctr">
                    <a:solidFill>
                      <a:srgbClr val="FFB300"/>
                    </a:solidFill>
                    <a:prstDash val="solid"/>
                  </a:ln>
                  <a:effectLst/>
                </xdr:spPr>
              </xdr:cxnSp>
              <xdr:cxnSp macro="">
                <xdr:nvCxnSpPr>
                  <xdr:cNvPr id="27" name="Gerade Verbindung 29"/>
                  <xdr:cNvCxnSpPr/>
                </xdr:nvCxnSpPr>
                <xdr:spPr>
                  <a:xfrm>
                    <a:off x="241300" y="2330450"/>
                    <a:ext cx="987425" cy="0"/>
                  </a:xfrm>
                  <a:prstGeom prst="line">
                    <a:avLst/>
                  </a:prstGeom>
                  <a:noFill/>
                  <a:ln w="12700" cap="rnd" cmpd="sng" algn="ctr">
                    <a:solidFill>
                      <a:srgbClr val="FFB300"/>
                    </a:solidFill>
                    <a:prstDash val="solid"/>
                  </a:ln>
                  <a:effectLst/>
                </xdr:spPr>
              </xdr:cxnSp>
            </xdr:grpSp>
            <xdr:pic>
              <xdr:nvPicPr>
                <xdr:cNvPr id="24" name="Grafik 23"/>
                <xdr:cNvPicPr>
                  <a:picLocks noChangeAspect="1"/>
                </xdr:cNvPicPr>
              </xdr:nvPicPr>
              <xdr:blipFill>
                <a:blip xmlns:r="http://schemas.openxmlformats.org/officeDocument/2006/relationships" r:embed="rId2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tretch>
                  <a:fillRect/>
                </a:stretch>
              </xdr:blipFill>
              <xdr:spPr>
                <a:xfrm>
                  <a:off x="412750" y="1022350"/>
                  <a:ext cx="685800" cy="685800"/>
                </a:xfrm>
                <a:prstGeom prst="rect">
                  <a:avLst/>
                </a:prstGeom>
              </xdr:spPr>
            </xdr:pic>
            <xdr:sp macro="" textlink="">
              <xdr:nvSpPr>
                <xdr:cNvPr id="25" name="Textfeld 2"/>
                <xdr:cNvSpPr txBox="1">
                  <a:spLocks noChangeArrowheads="1"/>
                </xdr:cNvSpPr>
              </xdr:nvSpPr>
              <xdr:spPr bwMode="auto">
                <a:xfrm>
                  <a:off x="0" y="1824795"/>
                  <a:ext cx="1479809" cy="473088"/>
                </a:xfrm>
                <a:prstGeom prst="rect">
                  <a:avLst/>
                </a:prstGeom>
                <a:noFill/>
                <a:ln w="9525">
                  <a:noFill/>
                  <a:miter lim="800000"/>
                  <a:headEnd/>
                  <a:tailEnd/>
                </a:ln>
              </xdr:spPr>
              <xdr:txBody>
                <a:bodyPr rot="0" vert="horz" wrap="square" lIns="91440" tIns="45720" rIns="91440" bIns="45720" anchor="t" anchorCtr="0">
                  <a:spAutoFit/>
                </a:bodyPr>
                <a:lstStyle/>
                <a:p>
                  <a:pPr algn="ctr">
                    <a:spcAft>
                      <a:spcPts val="0"/>
                    </a:spcAft>
                  </a:pPr>
                  <a:r>
                    <a:rPr lang="de-DE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Calibri" panose="020F0502020204030204" pitchFamily="34" charset="0"/>
                      <a:cs typeface="Times New Roman" panose="02020603050405020304" pitchFamily="18" charset="0"/>
                    </a:rPr>
                    <a:t>Institut für Brand- und</a:t>
                  </a:r>
                  <a:endParaRPr lang="de-DE" sz="1100">
                    <a:effectLst/>
                    <a:latin typeface="Calibri" panose="020F0502020204030204" pitchFamily="34" charset="0"/>
                    <a:ea typeface="Calibri" panose="020F0502020204030204" pitchFamily="34" charset="0"/>
                    <a:cs typeface="Times New Roman" panose="02020603050405020304" pitchFamily="18" charset="0"/>
                  </a:endParaRPr>
                </a:p>
                <a:p>
                  <a:pPr algn="ctr">
                    <a:spcAft>
                      <a:spcPts val="0"/>
                    </a:spcAft>
                  </a:pPr>
                  <a:r>
                    <a:rPr lang="de-DE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Calibri" panose="020F0502020204030204" pitchFamily="34" charset="0"/>
                      <a:cs typeface="Times New Roman" panose="02020603050405020304" pitchFamily="18" charset="0"/>
                    </a:rPr>
                    <a:t>Katastrophenschutz</a:t>
                  </a:r>
                  <a:endParaRPr lang="de-DE" sz="1100">
                    <a:effectLst/>
                    <a:latin typeface="Calibri" panose="020F0502020204030204" pitchFamily="34" charset="0"/>
                    <a:ea typeface="Calibri" panose="020F0502020204030204" pitchFamily="34" charset="0"/>
                    <a:cs typeface="Times New Roman" panose="02020603050405020304" pitchFamily="18" charset="0"/>
                  </a:endParaRPr>
                </a:p>
                <a:p>
                  <a:pPr algn="ctr">
                    <a:spcAft>
                      <a:spcPts val="0"/>
                    </a:spcAft>
                  </a:pPr>
                  <a:r>
                    <a:rPr lang="de-DE" sz="800">
                      <a:solidFill>
                        <a:srgbClr val="FFFFFF"/>
                      </a:solidFill>
                      <a:effectLst/>
                      <a:latin typeface="Calibri" panose="020F0502020204030204" pitchFamily="34" charset="0"/>
                      <a:ea typeface="Calibri" panose="020F0502020204030204" pitchFamily="34" charset="0"/>
                      <a:cs typeface="Times New Roman" panose="02020603050405020304" pitchFamily="18" charset="0"/>
                    </a:rPr>
                    <a:t>Heyrothsberge</a:t>
                  </a:r>
                  <a:endParaRPr lang="de-DE" sz="1100">
                    <a:effectLst/>
                    <a:latin typeface="Calibri" panose="020F0502020204030204" pitchFamily="34" charset="0"/>
                    <a:ea typeface="Calibri" panose="020F0502020204030204" pitchFamily="34" charset="0"/>
                    <a:cs typeface="Times New Roman" panose="02020603050405020304" pitchFamily="18" charset="0"/>
                  </a:endParaRPr>
                </a:p>
              </xdr:txBody>
            </xdr:sp>
          </xdr:grpSp>
        </xdr:grpSp>
      </xdr:grpSp>
      <xdr:sp macro="" textlink="">
        <xdr:nvSpPr>
          <xdr:cNvPr id="17" name="Textfeld 2"/>
          <xdr:cNvSpPr txBox="1">
            <a:spLocks noChangeArrowheads="1"/>
          </xdr:cNvSpPr>
        </xdr:nvSpPr>
        <xdr:spPr bwMode="auto">
          <a:xfrm>
            <a:off x="6345" y="4570668"/>
            <a:ext cx="1473458" cy="175963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90170">
              <a:spcAft>
                <a:spcPts val="0"/>
              </a:spcAft>
            </a:pPr>
            <a:r>
              <a:rPr lang="de-DE" sz="8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90170">
              <a:spcAft>
                <a:spcPts val="0"/>
              </a:spcAft>
            </a:pPr>
            <a:r>
              <a:rPr lang="de-DE" sz="8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90170">
              <a:spcAft>
                <a:spcPts val="0"/>
              </a:spcAft>
            </a:pPr>
            <a:r>
              <a:rPr lang="de-DE" sz="8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90170">
              <a:spcAft>
                <a:spcPts val="0"/>
              </a:spcAft>
            </a:pPr>
            <a:r>
              <a:rPr lang="de-DE" sz="8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Biederitzer Straße 5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90170">
              <a:spcAft>
                <a:spcPts val="0"/>
              </a:spcAft>
            </a:pPr>
            <a:r>
              <a:rPr lang="de-DE" sz="8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39175 Biederitz 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90170">
              <a:spcAft>
                <a:spcPts val="0"/>
              </a:spcAft>
            </a:pPr>
            <a:r>
              <a:rPr lang="de-DE" sz="8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TEL (039292) 61 - 01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90170">
              <a:spcAft>
                <a:spcPts val="0"/>
              </a:spcAft>
            </a:pPr>
            <a:r>
              <a:rPr lang="de-DE" sz="8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FAX (039292) 61 - 306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90170">
              <a:spcAft>
                <a:spcPts val="0"/>
              </a:spcAft>
            </a:pPr>
            <a:r>
              <a:rPr lang="de-DE" sz="8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 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90170">
              <a:spcAft>
                <a:spcPts val="0"/>
              </a:spcAft>
            </a:pPr>
            <a:r>
              <a:rPr lang="de-DE" sz="8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poststelle.ibk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90170">
              <a:spcAft>
                <a:spcPts val="0"/>
              </a:spcAft>
            </a:pPr>
            <a:r>
              <a:rPr lang="de-DE" sz="8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@ibk.sachsen-anhalt.de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90170">
              <a:spcAft>
                <a:spcPts val="0"/>
              </a:spcAft>
            </a:pPr>
            <a:r>
              <a:rPr lang="de-DE" sz="8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www.sachsen-anhalt.de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90170">
              <a:spcAft>
                <a:spcPts val="0"/>
              </a:spcAft>
            </a:pPr>
            <a:r>
              <a:rPr lang="de-DE" sz="8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Arial" panose="020B0604020202020204" pitchFamily="34" charset="0"/>
              </a:rPr>
              <a:t>www.ibk-heyrothsberge.de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>
              <a:spcAft>
                <a:spcPts val="0"/>
              </a:spcAft>
            </a:pPr>
            <a:r>
              <a:rPr lang="de-DE" sz="1100">
                <a:solidFill>
                  <a:srgbClr val="FFFFFF"/>
                </a:solidFill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de-DE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tabSelected="1" zoomScaleNormal="100" workbookViewId="0"/>
  </sheetViews>
  <sheetFormatPr baseColWidth="10" defaultRowHeight="15" x14ac:dyDescent="0.25"/>
  <cols>
    <col min="1" max="1" width="2.42578125" customWidth="1"/>
    <col min="2" max="2" width="24.140625" customWidth="1"/>
    <col min="3" max="3" width="7.140625" customWidth="1"/>
    <col min="4" max="4" width="6.42578125" customWidth="1"/>
    <col min="5" max="8" width="11.42578125" customWidth="1"/>
    <col min="9" max="9" width="7.140625" customWidth="1"/>
    <col min="11" max="12" width="11.42578125" customWidth="1"/>
    <col min="13" max="13" width="3.5703125" customWidth="1"/>
  </cols>
  <sheetData>
    <row r="1" spans="2:13" x14ac:dyDescent="0.25"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2:13" x14ac:dyDescent="0.25"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2:13" x14ac:dyDescent="0.25"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2:13" x14ac:dyDescent="0.25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2:13" x14ac:dyDescent="0.25"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2:13" x14ac:dyDescent="0.25">
      <c r="B6" t="s">
        <v>4</v>
      </c>
      <c r="C6" s="17"/>
      <c r="E6" s="10"/>
      <c r="F6" s="10"/>
      <c r="G6" s="10"/>
      <c r="H6" s="10"/>
      <c r="I6" s="10"/>
      <c r="J6" s="10"/>
      <c r="K6" s="10"/>
      <c r="L6" s="10"/>
      <c r="M6" s="10"/>
    </row>
    <row r="7" spans="2:13" x14ac:dyDescent="0.25">
      <c r="B7" t="s">
        <v>6</v>
      </c>
      <c r="C7" s="17"/>
      <c r="D7" t="s">
        <v>2</v>
      </c>
      <c r="E7" s="10"/>
      <c r="F7" s="10"/>
      <c r="G7" s="10"/>
      <c r="H7" s="10"/>
      <c r="I7" s="10"/>
      <c r="J7" s="10"/>
      <c r="K7" s="10"/>
      <c r="L7" s="10"/>
      <c r="M7" s="10"/>
    </row>
    <row r="8" spans="2:13" x14ac:dyDescent="0.25">
      <c r="B8" t="s">
        <v>8</v>
      </c>
      <c r="C8" s="17">
        <v>1</v>
      </c>
      <c r="E8" s="11" t="s">
        <v>9</v>
      </c>
      <c r="F8" s="11"/>
      <c r="G8" s="11"/>
      <c r="H8" s="11"/>
      <c r="I8" s="11"/>
      <c r="J8" s="11"/>
      <c r="K8" s="11"/>
      <c r="L8" s="11"/>
      <c r="M8" s="11"/>
    </row>
    <row r="9" spans="2:13" x14ac:dyDescent="0.25">
      <c r="B9" t="s">
        <v>12</v>
      </c>
      <c r="C9" s="17"/>
      <c r="D9" t="s">
        <v>0</v>
      </c>
      <c r="E9" s="9"/>
      <c r="F9" s="9"/>
      <c r="G9" s="9"/>
      <c r="H9" s="10"/>
      <c r="I9" s="10"/>
      <c r="J9" s="10"/>
      <c r="K9" s="10"/>
      <c r="L9" s="10"/>
      <c r="M9" s="10"/>
    </row>
    <row r="10" spans="2:13" x14ac:dyDescent="0.25">
      <c r="B10" t="s">
        <v>14</v>
      </c>
      <c r="C10" s="17">
        <v>0</v>
      </c>
      <c r="D10" t="s">
        <v>3</v>
      </c>
      <c r="E10" s="13" t="s">
        <v>15</v>
      </c>
      <c r="F10" s="13"/>
      <c r="G10" s="13"/>
      <c r="H10" s="13"/>
      <c r="I10" s="13"/>
      <c r="J10" s="13"/>
      <c r="K10" s="13"/>
      <c r="L10" s="13"/>
      <c r="M10" s="13"/>
    </row>
    <row r="11" spans="2:13" x14ac:dyDescent="0.25">
      <c r="H11" s="13"/>
      <c r="I11" s="13"/>
      <c r="J11" s="13"/>
      <c r="K11" s="13"/>
      <c r="L11" s="9"/>
      <c r="M11" s="9"/>
    </row>
    <row r="12" spans="2:13" x14ac:dyDescent="0.25">
      <c r="B12" s="8" t="s">
        <v>10</v>
      </c>
      <c r="C12" s="18">
        <v>20</v>
      </c>
      <c r="D12" t="s">
        <v>0</v>
      </c>
      <c r="E12" s="13" t="s">
        <v>23</v>
      </c>
      <c r="F12" s="13"/>
      <c r="G12" s="13"/>
      <c r="H12" s="9"/>
      <c r="I12" s="9"/>
      <c r="J12" s="9"/>
      <c r="K12" s="9"/>
      <c r="L12" s="13"/>
      <c r="M12" s="13"/>
    </row>
    <row r="13" spans="2:13" x14ac:dyDescent="0.25">
      <c r="B13" s="8" t="s">
        <v>5</v>
      </c>
      <c r="C13" s="18">
        <v>7</v>
      </c>
      <c r="D13" t="s">
        <v>1</v>
      </c>
      <c r="E13" s="13" t="s">
        <v>24</v>
      </c>
      <c r="F13" s="13"/>
      <c r="G13" s="13"/>
      <c r="H13" s="9"/>
      <c r="I13" s="9"/>
      <c r="J13" s="9"/>
      <c r="K13" s="9"/>
      <c r="L13" s="9"/>
      <c r="M13" s="9"/>
    </row>
    <row r="14" spans="2:13" x14ac:dyDescent="0.25">
      <c r="K14" s="9"/>
      <c r="L14" s="9"/>
      <c r="M14" s="9"/>
    </row>
    <row r="15" spans="2:13" x14ac:dyDescent="0.25">
      <c r="B15" s="7" t="s">
        <v>7</v>
      </c>
      <c r="C15" s="2">
        <f>ROUND(C7/2,0)</f>
        <v>0</v>
      </c>
      <c r="D15" s="6" t="s">
        <v>1</v>
      </c>
      <c r="E15" s="9"/>
      <c r="F15" s="9"/>
      <c r="G15" s="9"/>
      <c r="H15" s="9"/>
      <c r="I15" s="9"/>
      <c r="J15" s="9"/>
      <c r="K15" s="9"/>
      <c r="L15" s="9"/>
      <c r="M15" s="9"/>
    </row>
    <row r="16" spans="2:13" x14ac:dyDescent="0.25">
      <c r="E16" s="9"/>
      <c r="F16" s="9"/>
      <c r="G16" s="9"/>
      <c r="H16" s="9"/>
      <c r="I16" s="9"/>
      <c r="J16" s="9"/>
      <c r="K16" s="9"/>
      <c r="L16" s="9"/>
      <c r="M16" s="9"/>
    </row>
    <row r="17" spans="2:13" x14ac:dyDescent="0.25">
      <c r="B17" s="7" t="s">
        <v>11</v>
      </c>
      <c r="C17" s="2">
        <f>(C13*C6)+(C15*(C6-1))+(C12*1000*(C8-1))</f>
        <v>0</v>
      </c>
      <c r="D17" s="6" t="s">
        <v>1</v>
      </c>
      <c r="E17" s="5" t="s">
        <v>26</v>
      </c>
      <c r="F17" s="5"/>
      <c r="G17" s="5"/>
      <c r="H17" s="9"/>
      <c r="I17" s="9"/>
      <c r="J17" s="9"/>
      <c r="K17" s="13"/>
      <c r="L17" s="9"/>
      <c r="M17" s="9"/>
    </row>
    <row r="18" spans="2:13" x14ac:dyDescent="0.25">
      <c r="H18" s="13"/>
      <c r="I18" s="13"/>
      <c r="J18" s="13"/>
      <c r="K18" s="9"/>
      <c r="L18" s="13"/>
      <c r="M18" s="13"/>
    </row>
    <row r="19" spans="2:13" x14ac:dyDescent="0.25">
      <c r="B19" s="7" t="s">
        <v>13</v>
      </c>
      <c r="C19" s="15" t="e">
        <f>ROUND(((C9*60)/C7)+C10,0)/24/60</f>
        <v>#DIV/0!</v>
      </c>
      <c r="D19" s="6" t="s">
        <v>29</v>
      </c>
      <c r="E19" s="13" t="s">
        <v>27</v>
      </c>
      <c r="F19" s="13"/>
      <c r="G19" s="13"/>
      <c r="H19" s="9"/>
      <c r="I19" s="9"/>
      <c r="J19" s="9"/>
      <c r="K19" s="9"/>
      <c r="L19" s="9"/>
      <c r="M19" s="9"/>
    </row>
    <row r="21" spans="2:13" x14ac:dyDescent="0.25">
      <c r="B21" s="7" t="s">
        <v>16</v>
      </c>
      <c r="C21" s="2" t="e">
        <f>ROUND((C12*60)/C7,0)</f>
        <v>#DIV/0!</v>
      </c>
      <c r="D21" s="6" t="s">
        <v>3</v>
      </c>
      <c r="E21" s="5" t="s">
        <v>28</v>
      </c>
      <c r="F21" s="5"/>
      <c r="G21" s="5"/>
    </row>
    <row r="22" spans="2:13" x14ac:dyDescent="0.25">
      <c r="L22" s="1"/>
      <c r="M22" s="1"/>
    </row>
    <row r="23" spans="2:13" x14ac:dyDescent="0.25">
      <c r="B23" s="7" t="s">
        <v>17</v>
      </c>
      <c r="C23" s="2" t="e">
        <f>ROUND((C17/C7)*0.06,0)</f>
        <v>#DIV/0!</v>
      </c>
      <c r="D23" s="6" t="s">
        <v>3</v>
      </c>
      <c r="K23" s="10"/>
      <c r="L23" s="10"/>
      <c r="M23" s="10"/>
    </row>
    <row r="24" spans="2:13" x14ac:dyDescent="0.25">
      <c r="B24" s="14" t="s">
        <v>22</v>
      </c>
      <c r="C24" s="2" t="e">
        <f>ROUND(((C17/C7)*0.06)*60,0)</f>
        <v>#DIV/0!</v>
      </c>
      <c r="D24" s="12" t="s">
        <v>18</v>
      </c>
    </row>
    <row r="28" spans="2:13" x14ac:dyDescent="0.25">
      <c r="C28" s="4" t="s">
        <v>20</v>
      </c>
      <c r="E28" t="s">
        <v>19</v>
      </c>
    </row>
    <row r="29" spans="2:13" x14ac:dyDescent="0.25">
      <c r="C29" s="1"/>
    </row>
    <row r="30" spans="2:13" x14ac:dyDescent="0.25">
      <c r="C30" s="3" t="s">
        <v>20</v>
      </c>
      <c r="E30" t="s">
        <v>25</v>
      </c>
    </row>
    <row r="31" spans="2:13" x14ac:dyDescent="0.25">
      <c r="C31" s="1"/>
    </row>
    <row r="32" spans="2:13" x14ac:dyDescent="0.25">
      <c r="C32" s="2" t="s">
        <v>20</v>
      </c>
      <c r="E32" t="s">
        <v>21</v>
      </c>
    </row>
  </sheetData>
  <sheetProtection sheet="1" objects="1" scenarios="1"/>
  <pageMargins left="0.7" right="0.7" top="0.78740157499999996" bottom="0.78740157499999996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Berechnungen Marsch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Beninde, Christian</dc:creator>
  <cp:lastModifiedBy>Beninde, Christian</cp:lastModifiedBy>
  <dcterms:created xsi:type="dcterms:W3CDTF">2020-06-15T06:24:02Z</dcterms:created>
  <dcterms:modified xsi:type="dcterms:W3CDTF">2020-06-22T08:44:52Z</dcterms:modified>
</cp:coreProperties>
</file>